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416" windowWidth="7620" windowHeight="8835" activeTab="3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'KLSE-PL'!$A:$IV</definedName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<sst xmlns="http://schemas.openxmlformats.org/spreadsheetml/2006/main" count="196" uniqueCount="157">
  <si>
    <t>(I) Basic (sen)</t>
  </si>
  <si>
    <t>(ii) Fully diluted (sen)</t>
  </si>
  <si>
    <t>As at 1 January 2004</t>
  </si>
  <si>
    <t>Exchange</t>
  </si>
  <si>
    <t>31.12.2003</t>
  </si>
  <si>
    <t>(Repayment) of lease instalments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</si>
  <si>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</si>
  <si>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</si>
  <si>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</si>
  <si>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</si>
  <si>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</si>
  <si>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</si>
  <si>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</si>
  <si>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</si>
  <si>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</si>
  <si>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</si>
  <si>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</si>
  <si>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</si>
  <si>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Prior year adjustment</t>
  </si>
  <si>
    <t>Restated as at 1 January 2003</t>
  </si>
  <si>
    <t xml:space="preserve">Profit/(loss) before taxation </t>
  </si>
  <si>
    <t>Operating profit/(loss) before working capital changes</t>
  </si>
  <si>
    <t xml:space="preserve">Net proceeds from/(repayment of) bankers' </t>
  </si>
  <si>
    <t>Increase in Fixed Deposit pledged for securities</t>
  </si>
  <si>
    <t>Additional investment in a subsidiary company</t>
  </si>
  <si>
    <t>Disposal of a subsidiary company</t>
  </si>
  <si>
    <t>Inventories</t>
  </si>
  <si>
    <t>Trade receivables</t>
  </si>
  <si>
    <t>Other receivables, deposits and prepayments</t>
  </si>
  <si>
    <t>Trade Payables</t>
  </si>
  <si>
    <t>Other Payables &amp; accruals</t>
  </si>
  <si>
    <t>Interest received</t>
  </si>
  <si>
    <t>Interest paid</t>
  </si>
  <si>
    <t>Administrative expenses</t>
  </si>
  <si>
    <t>Proceeds from issuance of employee share option scheme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</si>
  <si>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</si>
  <si>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</si>
  <si>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</si>
  <si>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</si>
  <si>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</si>
  <si>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</si>
  <si>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</si>
  <si>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</si>
  <si>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</si>
  <si>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</si>
  <si>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</si>
  <si>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</si>
  <si>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</si>
  <si>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</si>
  <si>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</si>
  <si>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with the annual financial report for the year ended 31 December 2003.</t>
  </si>
  <si>
    <t>Exchange Reserve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</si>
  <si>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</si>
  <si>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</si>
  <si>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</si>
  <si>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</si>
  <si>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</si>
  <si>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</si>
  <si>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</si>
  <si>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</si>
  <si>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</si>
  <si>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</si>
  <si>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</si>
  <si>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 of losses of associated companies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</si>
  <si>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</si>
  <si>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</si>
  <si>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</si>
  <si>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</si>
  <si>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As at 1 January 2003</t>
  </si>
  <si>
    <t>Purchase of property, plant &amp; equipment</t>
  </si>
  <si>
    <t>Proceeds from disposal of property, plant &amp; equipment</t>
  </si>
  <si>
    <t>Taxation</t>
  </si>
  <si>
    <t>Share Capital</t>
  </si>
  <si>
    <t>Goodwill on consolidation</t>
  </si>
  <si>
    <t>*</t>
  </si>
  <si>
    <t>Cash and cash equivalents at end of financial period comprise the following :</t>
  </si>
  <si>
    <t>Fixed deposits with a licensed bank</t>
  </si>
  <si>
    <t>Total</t>
  </si>
  <si>
    <t>Minority interest</t>
  </si>
  <si>
    <t>As at 31 December 2003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</si>
  <si>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</si>
  <si>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</si>
  <si>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</si>
  <si>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</si>
  <si>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</si>
  <si>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</si>
  <si>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</si>
  <si>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</si>
  <si>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</si>
  <si>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</si>
  <si>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Dividend received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</si>
  <si>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</si>
  <si>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</si>
  <si>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</si>
  <si>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</si>
  <si>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</si>
  <si>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</si>
  <si>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</si>
  <si>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</si>
  <si>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</si>
  <si>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</si>
  <si>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</si>
  <si>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</si>
  <si>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</si>
  <si>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</si>
  <si>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</si>
  <si>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</si>
  <si>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</si>
  <si>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</si>
  <si>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</si>
  <si>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</si>
  <si>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>Amount due to customers for contract work</t>
  </si>
  <si>
    <t>Consolidation</t>
  </si>
  <si>
    <t>Profit/(loss) from operations</t>
  </si>
  <si>
    <t>Profit/(loss) before taxation</t>
  </si>
  <si>
    <t>Profit/(loss) after taxation</t>
  </si>
  <si>
    <t>Cost of sales</t>
  </si>
  <si>
    <t>Short term borrowings</t>
  </si>
  <si>
    <t>Profit</t>
  </si>
  <si>
    <t>Revenue</t>
  </si>
  <si>
    <t>Reserve On Consolidation</t>
  </si>
  <si>
    <t>Current tax assets</t>
  </si>
  <si>
    <t>Current tax liabilities</t>
  </si>
  <si>
    <t>Deferred Tax Liabilities</t>
  </si>
  <si>
    <t>Property development expenditure</t>
  </si>
  <si>
    <t>Net Current Assets</t>
  </si>
  <si>
    <t>Gross profit</t>
  </si>
  <si>
    <t>Individual Quarter</t>
  </si>
  <si>
    <t>Cumulative Quarter</t>
  </si>
  <si>
    <t>Reserve</t>
  </si>
  <si>
    <t xml:space="preserve">   the period</t>
  </si>
  <si>
    <t>Net cash from financing activities</t>
  </si>
  <si>
    <t>NET DECREASE IN CASH &amp;  CASH EQUIVALENTS</t>
  </si>
  <si>
    <t>CASH &amp; CASH EQUIVALENTS AT BEGINING OF PERIOD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</si>
  <si>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</si>
  <si>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</si>
  <si>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</si>
  <si>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</si>
  <si>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</si>
  <si>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</si>
  <si>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</si>
  <si>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</si>
  <si>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</si>
  <si>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Bonus issue</t>
  </si>
  <si>
    <t>Cash (used in)/from operations</t>
  </si>
  <si>
    <t>Net cash (used in)from operating activities</t>
  </si>
  <si>
    <t>CASH &amp; CASH EQUIVALENTS AT END OF PERIOD *</t>
  </si>
  <si>
    <t>acceptances and revolving credit facilities</t>
  </si>
  <si>
    <t>Earnings per share</t>
  </si>
  <si>
    <t>31.12.2004</t>
  </si>
  <si>
    <t xml:space="preserve">                                                AS AT 31 DECEMBER 2004</t>
  </si>
  <si>
    <t>As at 31 December 2004</t>
  </si>
  <si>
    <t xml:space="preserve">   the year</t>
  </si>
  <si>
    <t xml:space="preserve">                                                   FOR THE YEAR ENDED 31 DECEMBER 2004</t>
  </si>
  <si>
    <t>Net profit/(loss) for the period/year</t>
  </si>
  <si>
    <t xml:space="preserve">               FOR THE YEAR ENDED 31 DECEMBER 2004</t>
  </si>
  <si>
    <t xml:space="preserve">                                   FOR THE YEAR ENDED 31 DECEMBER 2004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</si>
</sst>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M&quot;#,##0;\-&quot;RM&quot;#,##0"/>
    <numFmt numFmtId="185" formatCode="&quot;RM&quot;#,##0;[Red]\-&quot;RM&quot;#,##0"/>
    <numFmt numFmtId="186" formatCode="&quot;RM&quot;#,##0.00;\-&quot;RM&quot;#,##0.00"/>
    <numFmt numFmtId="187" formatCode="&quot;RM&quot;#,##0.00;[Red]\-&quot;RM&quot;#,##0.00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&quot;Fr.&quot;\ #,##0;&quot;Fr.&quot;\ \-#,##0"/>
    <numFmt numFmtId="191" formatCode="&quot;Fr.&quot;\ #,##0;[Red]&quot;Fr.&quot;\ \-#,##0"/>
    <numFmt numFmtId="192" formatCode="&quot;Fr.&quot;\ #,##0.00;&quot;Fr.&quot;\ \-#,##0.00"/>
    <numFmt numFmtId="193" formatCode="&quot;Fr.&quot;\ #,##0.00;[Red]&quot;Fr.&quot;\ \-#,##0.00"/>
    <numFmt numFmtId="194" formatCode="_ &quot;Fr.&quot;\ * #,##0_ ;_ &quot;Fr.&quot;\ * \-#,##0_ ;_ &quot;Fr.&quot;\ * &quot;-&quot;_ ;_ @_ "/>
    <numFmt numFmtId="195" formatCode="_ * #,##0_ ;_ * \-#,##0_ ;_ * &quot;-&quot;_ ;_ @_ "/>
    <numFmt numFmtId="196" formatCode="_ &quot;Fr.&quot;\ * #,##0.00_ ;_ &quot;Fr.&quot;\ * \-#,##0.00_ ;_ &quot;Fr.&quot;\ * &quot;-&quot;??_ ;_ @_ "/>
    <numFmt numFmtId="197" formatCode="_ * #,##0.00_ ;_ * \-#,##0.00_ ;_ * &quot;-&quot;??_ ;_ @_ "/>
    <numFmt numFmtId="198" formatCode="General_)"/>
    <numFmt numFmtId="199" formatCode=";;;"/>
    <numFmt numFmtId="200" formatCode="0_);\(0\)"/>
    <numFmt numFmtId="201" formatCode="0.00_);\(0.00\)"/>
    <numFmt numFmtId="202" formatCode="0.0%"/>
    <numFmt numFmtId="203" formatCode="#,##0.0_);\(#,##0.0\)"/>
    <numFmt numFmtId="204" formatCode="#,##0.000_);\(#,##0.000\)"/>
    <numFmt numFmtId="205" formatCode="#,##0.0000_);\(#,##0.0000\)"/>
    <numFmt numFmtId="206" formatCode="#,##0.00000_);\(#,##0.00000\)"/>
    <numFmt numFmtId="207" formatCode="#,##0.00_ ;\-#,##0.00\ "/>
    <numFmt numFmtId="208" formatCode="#,##0_ ;\-#,##0\ "/>
    <numFmt numFmtId="209" formatCode="_(* #,##0.0_);_(* \(#,##0.0\);_(* &quot;-&quot;??_);_(@_)"/>
    <numFmt numFmtId="210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9" fontId="4" fillId="0" borderId="0" xfId="21" applyFont="1" applyAlignment="1">
      <alignment/>
    </xf>
    <xf numFmtId="39" fontId="4" fillId="0" borderId="0" xfId="0" applyNumberFormat="1" applyFont="1" applyAlignment="1">
      <alignment horizontal="right"/>
    </xf>
    <xf numFmtId="43" fontId="4" fillId="0" borderId="0" xfId="15" applyFont="1" applyAlignment="1">
      <alignment/>
    </xf>
    <xf numFmtId="210" fontId="4" fillId="0" borderId="0" xfId="15" applyNumberFormat="1" applyFont="1" applyAlignment="1">
      <alignment/>
    </xf>
    <xf numFmtId="210" fontId="4" fillId="0" borderId="1" xfId="15" applyNumberFormat="1" applyFont="1" applyBorder="1" applyAlignment="1">
      <alignment/>
    </xf>
    <xf numFmtId="210" fontId="4" fillId="0" borderId="0" xfId="15" applyNumberFormat="1" applyFont="1" applyBorder="1" applyAlignment="1">
      <alignment/>
    </xf>
    <xf numFmtId="210" fontId="4" fillId="0" borderId="2" xfId="15" applyNumberFormat="1" applyFont="1" applyBorder="1" applyAlignment="1">
      <alignment/>
    </xf>
    <xf numFmtId="210" fontId="4" fillId="0" borderId="3" xfId="15" applyNumberFormat="1" applyFont="1" applyBorder="1" applyAlignment="1">
      <alignment/>
    </xf>
    <xf numFmtId="210" fontId="4" fillId="0" borderId="4" xfId="15" applyNumberFormat="1" applyFont="1" applyBorder="1" applyAlignment="1">
      <alignment/>
    </xf>
    <xf numFmtId="210" fontId="4" fillId="0" borderId="5" xfId="15" applyNumberFormat="1" applyFont="1" applyBorder="1" applyAlignment="1">
      <alignment/>
    </xf>
    <xf numFmtId="210" fontId="4" fillId="0" borderId="6" xfId="15" applyNumberFormat="1" applyFont="1" applyBorder="1" applyAlignment="1">
      <alignment/>
    </xf>
    <xf numFmtId="210" fontId="4" fillId="0" borderId="7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3"/>
  <sheetViews>
    <sheetView workbookViewId="0" topLeftCell="A1">
      <selection activeCell="C67" sqref="C67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5" customWidth="1"/>
    <col min="7" max="7" width="3.421875" style="5" customWidth="1"/>
    <col min="8" max="8" width="9.00390625" style="5" customWidth="1"/>
    <col min="9" max="9" width="4.7109375" style="1" customWidth="1"/>
    <col min="10" max="10" width="9.00390625" style="5" customWidth="1"/>
    <col min="11" max="11" width="3.421875" style="1" customWidth="1"/>
    <col min="12" max="12" width="9.00390625" style="5" customWidth="1"/>
    <col min="13" max="51" width="9.140625" style="5" customWidth="1"/>
    <col min="52" max="16384" width="9.140625" style="1" customWidth="1"/>
  </cols>
  <sheetData>
    <row r="1" ht="12.75"/>
    <row r="2" ht="12.75"/>
    <row r="3" spans="4:5" ht="12.75">
      <c r="D3" s="2" t="s">
        <v>56</v>
      </c>
      <c r="E3" s="2"/>
    </row>
    <row r="4" ht="12.75">
      <c r="D4" s="2" t="s">
        <v>54</v>
      </c>
    </row>
    <row r="5" ht="12.75">
      <c r="D5" s="2" t="s">
        <v>55</v>
      </c>
    </row>
    <row r="7" ht="12.75">
      <c r="C7" s="2" t="s">
        <v>134</v>
      </c>
    </row>
    <row r="8" ht="12.75">
      <c r="C8" s="2" t="s">
        <v>153</v>
      </c>
    </row>
    <row r="9" ht="12.75">
      <c r="C9" s="2"/>
    </row>
    <row r="10" spans="3:12" ht="12.75">
      <c r="C10" s="2"/>
      <c r="G10" s="6" t="s">
        <v>127</v>
      </c>
      <c r="H10" s="1"/>
      <c r="K10" s="6" t="s">
        <v>128</v>
      </c>
      <c r="L10" s="1"/>
    </row>
    <row r="11" spans="3:12" ht="12.75">
      <c r="C11" s="2"/>
      <c r="F11" s="6"/>
      <c r="G11" s="6"/>
      <c r="H11" s="6" t="s">
        <v>140</v>
      </c>
      <c r="J11" s="6"/>
      <c r="L11" s="6" t="s">
        <v>140</v>
      </c>
    </row>
    <row r="12" spans="3:12" ht="12.75">
      <c r="C12" s="2"/>
      <c r="F12" s="6" t="s">
        <v>93</v>
      </c>
      <c r="G12" s="6"/>
      <c r="H12" s="6" t="s">
        <v>94</v>
      </c>
      <c r="J12" s="6" t="s">
        <v>96</v>
      </c>
      <c r="L12" s="6" t="s">
        <v>97</v>
      </c>
    </row>
    <row r="13" spans="6:12" ht="12.75">
      <c r="F13" s="6" t="s">
        <v>94</v>
      </c>
      <c r="G13" s="6"/>
      <c r="H13" s="6" t="s">
        <v>16</v>
      </c>
      <c r="J13" s="6" t="s">
        <v>97</v>
      </c>
      <c r="L13" s="6" t="s">
        <v>16</v>
      </c>
    </row>
    <row r="14" spans="6:12" ht="12.75">
      <c r="F14" s="6" t="s">
        <v>95</v>
      </c>
      <c r="G14" s="6"/>
      <c r="H14" s="6" t="s">
        <v>95</v>
      </c>
      <c r="J14" s="6" t="s">
        <v>98</v>
      </c>
      <c r="L14" s="6" t="s">
        <v>17</v>
      </c>
    </row>
    <row r="15" spans="6:12" ht="12.75">
      <c r="F15" s="6" t="s">
        <v>149</v>
      </c>
      <c r="G15" s="6"/>
      <c r="H15" s="6" t="s">
        <v>4</v>
      </c>
      <c r="J15" s="6" t="s">
        <v>149</v>
      </c>
      <c r="K15" s="6"/>
      <c r="L15" s="6" t="s">
        <v>4</v>
      </c>
    </row>
    <row r="16" spans="6:12" ht="12.75">
      <c r="F16" s="6" t="s">
        <v>141</v>
      </c>
      <c r="G16" s="6"/>
      <c r="H16" s="6" t="s">
        <v>141</v>
      </c>
      <c r="I16" s="5"/>
      <c r="J16" s="6" t="s">
        <v>141</v>
      </c>
      <c r="L16" s="6" t="s">
        <v>141</v>
      </c>
    </row>
    <row r="17" ht="12.75">
      <c r="M17" s="7"/>
    </row>
    <row r="18" spans="1:13" ht="12.75">
      <c r="A18" s="1" t="s">
        <v>119</v>
      </c>
      <c r="F18" s="15">
        <v>67493.10976000002</v>
      </c>
      <c r="G18" s="15"/>
      <c r="H18" s="15">
        <v>81061</v>
      </c>
      <c r="I18" s="15"/>
      <c r="J18" s="15">
        <v>198118.10976000002</v>
      </c>
      <c r="K18" s="15"/>
      <c r="L18" s="15">
        <v>156581</v>
      </c>
      <c r="M18" s="7"/>
    </row>
    <row r="19" spans="6:13" ht="12.75">
      <c r="F19" s="15"/>
      <c r="G19" s="15"/>
      <c r="H19" s="15"/>
      <c r="I19" s="15"/>
      <c r="J19" s="15"/>
      <c r="K19" s="15"/>
      <c r="L19" s="15"/>
      <c r="M19" s="7"/>
    </row>
    <row r="20" spans="1:13" ht="12.75">
      <c r="A20" s="1" t="s">
        <v>116</v>
      </c>
      <c r="F20" s="13">
        <v>-57651.87360000002</v>
      </c>
      <c r="G20" s="13"/>
      <c r="H20" s="13">
        <v>-71414</v>
      </c>
      <c r="I20" s="13"/>
      <c r="J20" s="13">
        <v>-178251.87360000002</v>
      </c>
      <c r="K20" s="13"/>
      <c r="L20" s="13">
        <v>-139008</v>
      </c>
      <c r="M20" s="7"/>
    </row>
    <row r="21" spans="6:13" ht="12.75">
      <c r="F21" s="16"/>
      <c r="G21" s="13"/>
      <c r="H21" s="16"/>
      <c r="I21" s="13"/>
      <c r="J21" s="16"/>
      <c r="K21" s="13"/>
      <c r="L21" s="16"/>
      <c r="M21" s="7"/>
    </row>
    <row r="22" spans="1:13" ht="12.75">
      <c r="A22" s="1" t="s">
        <v>126</v>
      </c>
      <c r="F22" s="13">
        <f>SUM(F18:F20)</f>
        <v>9841.23616</v>
      </c>
      <c r="G22" s="13"/>
      <c r="H22" s="13">
        <f>SUM(H18:H20)</f>
        <v>9647</v>
      </c>
      <c r="I22" s="13"/>
      <c r="J22" s="13">
        <f>SUM(J18:J20)</f>
        <v>19866.23616</v>
      </c>
      <c r="K22" s="13"/>
      <c r="L22" s="13">
        <f>SUM(L18:L20)</f>
        <v>17573</v>
      </c>
      <c r="M22" s="7"/>
    </row>
    <row r="23" spans="6:13" ht="12.75">
      <c r="F23" s="13"/>
      <c r="G23" s="13"/>
      <c r="H23" s="13"/>
      <c r="I23" s="13"/>
      <c r="J23" s="13"/>
      <c r="K23" s="13"/>
      <c r="L23" s="13"/>
      <c r="M23" s="7"/>
    </row>
    <row r="24" spans="1:13" ht="12.75">
      <c r="A24" s="1" t="s">
        <v>61</v>
      </c>
      <c r="F24" s="13">
        <v>1228.02086</v>
      </c>
      <c r="G24" s="13"/>
      <c r="H24" s="13">
        <v>4468</v>
      </c>
      <c r="I24" s="13"/>
      <c r="J24" s="13">
        <v>3089.02086</v>
      </c>
      <c r="K24" s="13"/>
      <c r="L24" s="13">
        <v>5022</v>
      </c>
      <c r="M24" s="7"/>
    </row>
    <row r="25" spans="1:13" ht="12.75">
      <c r="A25" s="1" t="s">
        <v>33</v>
      </c>
      <c r="F25" s="13">
        <v>-5672.481109999997</v>
      </c>
      <c r="G25" s="13"/>
      <c r="H25" s="13">
        <v>-10564</v>
      </c>
      <c r="I25" s="13"/>
      <c r="J25" s="13">
        <v>-17924.481109999997</v>
      </c>
      <c r="K25" s="13"/>
      <c r="L25" s="13">
        <v>-17568</v>
      </c>
      <c r="M25" s="7"/>
    </row>
    <row r="26" spans="1:13" ht="12.75">
      <c r="A26" s="1" t="s">
        <v>60</v>
      </c>
      <c r="F26" s="16">
        <v>-132.90652</v>
      </c>
      <c r="G26" s="13"/>
      <c r="H26" s="16">
        <v>-119</v>
      </c>
      <c r="I26" s="13"/>
      <c r="J26" s="16">
        <v>-743</v>
      </c>
      <c r="K26" s="13"/>
      <c r="L26" s="16">
        <v>-700</v>
      </c>
      <c r="M26" s="7"/>
    </row>
    <row r="27" spans="6:13" ht="12.75">
      <c r="F27" s="13"/>
      <c r="G27" s="13"/>
      <c r="H27" s="13"/>
      <c r="I27" s="13"/>
      <c r="J27" s="13"/>
      <c r="K27" s="13"/>
      <c r="L27" s="13"/>
      <c r="M27" s="7"/>
    </row>
    <row r="28" spans="1:13" ht="12.75">
      <c r="A28" s="1" t="s">
        <v>113</v>
      </c>
      <c r="F28" s="13">
        <f>SUM(F22:F26)</f>
        <v>5263.8693900000035</v>
      </c>
      <c r="G28" s="13"/>
      <c r="H28" s="13">
        <f>SUM(H22:H26)</f>
        <v>3432</v>
      </c>
      <c r="I28" s="13"/>
      <c r="J28" s="13">
        <f>SUM(J22:J26)</f>
        <v>4287.775910000004</v>
      </c>
      <c r="K28" s="13"/>
      <c r="L28" s="13">
        <f>SUM(L22:L26)</f>
        <v>4327</v>
      </c>
      <c r="M28" s="7"/>
    </row>
    <row r="29" spans="6:13" ht="12.75">
      <c r="F29" s="13"/>
      <c r="G29" s="13"/>
      <c r="H29" s="13"/>
      <c r="I29" s="13"/>
      <c r="J29" s="13"/>
      <c r="K29" s="13"/>
      <c r="L29" s="13"/>
      <c r="M29" s="7"/>
    </row>
    <row r="30" spans="1:13" ht="12.75">
      <c r="A30" s="1" t="s">
        <v>62</v>
      </c>
      <c r="F30" s="13">
        <v>-1753.6940000000004</v>
      </c>
      <c r="G30" s="13"/>
      <c r="H30" s="13">
        <v>-1699</v>
      </c>
      <c r="I30" s="13"/>
      <c r="J30" s="13">
        <v>-7034.694</v>
      </c>
      <c r="K30" s="13"/>
      <c r="L30" s="13">
        <v>-2789</v>
      </c>
      <c r="M30" s="7"/>
    </row>
    <row r="31" spans="1:13" ht="12.75">
      <c r="A31" s="1" t="s">
        <v>63</v>
      </c>
      <c r="F31" s="13">
        <v>-27.4323</v>
      </c>
      <c r="G31" s="13"/>
      <c r="H31" s="13">
        <v>-43</v>
      </c>
      <c r="I31" s="13"/>
      <c r="J31" s="13">
        <v>21.5677</v>
      </c>
      <c r="K31" s="13"/>
      <c r="L31" s="13">
        <v>0</v>
      </c>
      <c r="M31" s="7"/>
    </row>
    <row r="32" spans="1:13" ht="12.75">
      <c r="A32" s="1" t="s">
        <v>49</v>
      </c>
      <c r="F32" s="13">
        <v>1322.5570000000007</v>
      </c>
      <c r="G32" s="13"/>
      <c r="H32" s="13">
        <v>3071</v>
      </c>
      <c r="I32" s="13"/>
      <c r="J32" s="13">
        <v>9135.557</v>
      </c>
      <c r="K32" s="13"/>
      <c r="L32" s="13">
        <v>5074</v>
      </c>
      <c r="M32" s="7"/>
    </row>
    <row r="33" spans="6:13" ht="12.75">
      <c r="F33" s="16"/>
      <c r="G33" s="13"/>
      <c r="H33" s="16"/>
      <c r="I33" s="13"/>
      <c r="J33" s="16"/>
      <c r="K33" s="13"/>
      <c r="L33" s="16"/>
      <c r="M33" s="7"/>
    </row>
    <row r="34" spans="1:13" ht="12.75">
      <c r="A34" s="1" t="s">
        <v>114</v>
      </c>
      <c r="F34" s="13">
        <v>4806</v>
      </c>
      <c r="G34" s="13"/>
      <c r="H34" s="13">
        <f>SUM(H28:H32)</f>
        <v>4761</v>
      </c>
      <c r="I34" s="13"/>
      <c r="J34" s="13">
        <v>6411</v>
      </c>
      <c r="K34" s="13"/>
      <c r="L34" s="13">
        <f>SUM(L28:L32)</f>
        <v>6612</v>
      </c>
      <c r="M34" s="7"/>
    </row>
    <row r="35" spans="6:13" ht="12.75">
      <c r="F35" s="13"/>
      <c r="G35" s="13"/>
      <c r="H35" s="13"/>
      <c r="I35" s="13"/>
      <c r="J35" s="13"/>
      <c r="K35" s="13"/>
      <c r="L35" s="13"/>
      <c r="M35" s="7"/>
    </row>
    <row r="36" spans="1:14" ht="12.75">
      <c r="A36" s="1" t="s">
        <v>71</v>
      </c>
      <c r="F36" s="13">
        <v>-1714.1686371999963</v>
      </c>
      <c r="G36" s="13"/>
      <c r="H36" s="13">
        <v>-1445</v>
      </c>
      <c r="I36" s="13"/>
      <c r="J36" s="13">
        <v>-2190.1686371999963</v>
      </c>
      <c r="K36" s="13"/>
      <c r="L36" s="13">
        <v>-2312</v>
      </c>
      <c r="M36" s="7"/>
      <c r="N36" s="10"/>
    </row>
    <row r="37" spans="6:13" ht="12.75">
      <c r="F37" s="16"/>
      <c r="G37" s="13"/>
      <c r="H37" s="16"/>
      <c r="I37" s="13"/>
      <c r="J37" s="16"/>
      <c r="K37" s="13"/>
      <c r="L37" s="16"/>
      <c r="M37" s="7"/>
    </row>
    <row r="38" spans="1:13" ht="12.75">
      <c r="A38" s="1" t="s">
        <v>115</v>
      </c>
      <c r="F38" s="13">
        <f>SUM(F34:F36)</f>
        <v>3091.8313628000037</v>
      </c>
      <c r="G38" s="13"/>
      <c r="H38" s="13">
        <f>SUM(H34:H36)</f>
        <v>3316</v>
      </c>
      <c r="I38" s="13"/>
      <c r="J38" s="13">
        <f>SUM(J34:J36)</f>
        <v>4220.831362800003</v>
      </c>
      <c r="K38" s="13"/>
      <c r="L38" s="13">
        <f>SUM(L34:L36)</f>
        <v>4300</v>
      </c>
      <c r="M38" s="7"/>
    </row>
    <row r="39" spans="6:13" ht="12.75">
      <c r="F39" s="13"/>
      <c r="G39" s="13"/>
      <c r="H39" s="13"/>
      <c r="I39" s="13"/>
      <c r="J39" s="13"/>
      <c r="K39" s="13"/>
      <c r="L39" s="13"/>
      <c r="M39" s="7"/>
    </row>
    <row r="40" spans="1:13" ht="12.75">
      <c r="A40" s="1" t="s">
        <v>78</v>
      </c>
      <c r="F40" s="13">
        <v>-99.81635514144</v>
      </c>
      <c r="G40" s="13"/>
      <c r="H40" s="13">
        <v>64</v>
      </c>
      <c r="I40" s="13"/>
      <c r="J40" s="13">
        <v>-52.816355141440006</v>
      </c>
      <c r="K40" s="13"/>
      <c r="L40" s="13">
        <v>87</v>
      </c>
      <c r="M40" s="7"/>
    </row>
    <row r="41" spans="6:13" ht="12.75">
      <c r="F41" s="13"/>
      <c r="G41" s="13"/>
      <c r="H41" s="13"/>
      <c r="I41" s="13"/>
      <c r="J41" s="13"/>
      <c r="K41" s="13"/>
      <c r="L41" s="13"/>
      <c r="M41" s="7"/>
    </row>
    <row r="42" spans="1:13" ht="13.5" thickBot="1">
      <c r="A42" s="1" t="s">
        <v>154</v>
      </c>
      <c r="F42" s="14">
        <f>SUM(F38:F41)</f>
        <v>2992.0150076585637</v>
      </c>
      <c r="G42" s="13"/>
      <c r="H42" s="14">
        <f>SUM(H38:H41)</f>
        <v>3380</v>
      </c>
      <c r="I42" s="13"/>
      <c r="J42" s="14">
        <f>SUM(J38:J41)</f>
        <v>4168.015007658563</v>
      </c>
      <c r="K42" s="13"/>
      <c r="L42" s="14">
        <f>SUM(L38:L41)</f>
        <v>4387</v>
      </c>
      <c r="M42" s="7"/>
    </row>
    <row r="43" ht="13.5" thickTop="1">
      <c r="M43" s="7"/>
    </row>
    <row r="44" spans="1:13" ht="12.75">
      <c r="A44" s="2" t="s">
        <v>148</v>
      </c>
      <c r="M44" s="7"/>
    </row>
    <row r="46" spans="1:12" ht="12.75">
      <c r="A46" s="1" t="s">
        <v>0</v>
      </c>
      <c r="F46" s="8">
        <v>4.109491220900789</v>
      </c>
      <c r="G46" s="8"/>
      <c r="H46" s="8">
        <v>4.69</v>
      </c>
      <c r="I46" s="8"/>
      <c r="J46" s="8">
        <v>5.73</v>
      </c>
      <c r="K46" s="8"/>
      <c r="L46" s="8">
        <v>6.12</v>
      </c>
    </row>
    <row r="47" spans="6:12" ht="12.75">
      <c r="F47" s="8"/>
      <c r="G47" s="8"/>
      <c r="H47" s="8"/>
      <c r="I47" s="8"/>
      <c r="J47" s="8"/>
      <c r="K47" s="8"/>
      <c r="L47" s="8"/>
    </row>
    <row r="48" spans="1:12" ht="12.75">
      <c r="A48" s="1" t="s">
        <v>1</v>
      </c>
      <c r="F48" s="8">
        <v>4.100828861753785</v>
      </c>
      <c r="G48" s="8"/>
      <c r="H48" s="8">
        <v>4.66</v>
      </c>
      <c r="I48" s="8"/>
      <c r="J48" s="8">
        <v>5.7216460032062555</v>
      </c>
      <c r="K48" s="8"/>
      <c r="L48" s="8">
        <v>6.09</v>
      </c>
    </row>
    <row r="50" ht="12.75">
      <c r="A50" s="1" t="s">
        <v>66</v>
      </c>
    </row>
    <row r="51" ht="12.75">
      <c r="A51" s="1" t="s">
        <v>50</v>
      </c>
    </row>
    <row r="63" spans="6:12" ht="12.75">
      <c r="F63" s="11"/>
      <c r="G63" s="11"/>
      <c r="H63" s="11"/>
      <c r="I63" s="11"/>
      <c r="J63" s="11"/>
      <c r="L63" s="11"/>
    </row>
    <row r="203" ht="12" customHeight="1"/>
  </sheetData>
  <sheetProtection/>
  <printOptions/>
  <pageMargins left="0.196850393700787" right="0" top="0.590551181102362" bottom="0.590551181102362" header="0.511811023622047" footer="0.118110236220472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9"/>
  <sheetViews>
    <sheetView workbookViewId="0" topLeftCell="A1">
      <selection activeCell="B4" sqref="B4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5" customWidth="1"/>
    <col min="6" max="6" width="4.28125" style="1" customWidth="1"/>
    <col min="7" max="7" width="12.28125" style="5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2" t="s">
        <v>138</v>
      </c>
    </row>
    <row r="4" ht="12.75">
      <c r="D4" s="2" t="s">
        <v>136</v>
      </c>
    </row>
    <row r="5" ht="12.75">
      <c r="D5" s="2" t="s">
        <v>137</v>
      </c>
    </row>
    <row r="7" spans="3:4" ht="12.75">
      <c r="C7" s="2" t="s">
        <v>109</v>
      </c>
      <c r="D7" s="2"/>
    </row>
    <row r="8" spans="3:4" ht="12.75">
      <c r="C8" s="2" t="s">
        <v>150</v>
      </c>
      <c r="D8" s="2"/>
    </row>
    <row r="10" spans="5:7" ht="12.75">
      <c r="E10" s="6" t="s">
        <v>92</v>
      </c>
      <c r="G10" s="6" t="s">
        <v>107</v>
      </c>
    </row>
    <row r="11" spans="5:7" ht="12.75">
      <c r="E11" s="6" t="s">
        <v>135</v>
      </c>
      <c r="G11" s="6" t="s">
        <v>135</v>
      </c>
    </row>
    <row r="12" spans="4:7" ht="12.75">
      <c r="D12" s="3"/>
      <c r="E12" s="5" t="s">
        <v>108</v>
      </c>
      <c r="G12" s="5" t="s">
        <v>108</v>
      </c>
    </row>
    <row r="13" spans="4:7" ht="12.75">
      <c r="D13" s="3"/>
      <c r="G13" s="6"/>
    </row>
    <row r="14" spans="4:7" ht="12.75">
      <c r="D14" s="3"/>
      <c r="E14" s="6" t="s">
        <v>149</v>
      </c>
      <c r="F14" s="6"/>
      <c r="G14" s="6" t="s">
        <v>4</v>
      </c>
    </row>
    <row r="15" spans="4:7" ht="12.75">
      <c r="D15" s="3"/>
      <c r="E15" s="6" t="s">
        <v>139</v>
      </c>
      <c r="G15" s="6" t="s">
        <v>139</v>
      </c>
    </row>
    <row r="16" spans="1:7" ht="12.75">
      <c r="A16" s="1" t="s">
        <v>6</v>
      </c>
      <c r="D16" s="3"/>
      <c r="E16" s="13">
        <v>16474.98616</v>
      </c>
      <c r="F16" s="13"/>
      <c r="G16" s="13">
        <v>15075</v>
      </c>
    </row>
    <row r="17" spans="1:7" ht="12.75">
      <c r="A17" s="1" t="s">
        <v>12</v>
      </c>
      <c r="D17" s="3"/>
      <c r="E17" s="13">
        <v>918.497</v>
      </c>
      <c r="F17" s="13"/>
      <c r="G17" s="13">
        <v>918</v>
      </c>
    </row>
    <row r="18" spans="1:7" ht="12.75">
      <c r="A18" s="1" t="s">
        <v>13</v>
      </c>
      <c r="D18" s="3"/>
      <c r="E18" s="13">
        <v>449.89475</v>
      </c>
      <c r="F18" s="13"/>
      <c r="G18" s="13">
        <v>558</v>
      </c>
    </row>
    <row r="19" spans="1:7" ht="12.75">
      <c r="A19" s="1" t="s">
        <v>85</v>
      </c>
      <c r="D19" s="3"/>
      <c r="E19" s="13">
        <v>1359.4466799999998</v>
      </c>
      <c r="F19" s="13"/>
      <c r="G19" s="13">
        <v>2359</v>
      </c>
    </row>
    <row r="20" spans="1:7" ht="12.75">
      <c r="A20" s="1" t="s">
        <v>73</v>
      </c>
      <c r="D20" s="3"/>
      <c r="E20" s="16">
        <v>772.3402990000001</v>
      </c>
      <c r="F20" s="13"/>
      <c r="G20" s="16">
        <v>883</v>
      </c>
    </row>
    <row r="21" spans="4:7" ht="12.75">
      <c r="D21" s="3"/>
      <c r="E21" s="15">
        <v>19974</v>
      </c>
      <c r="F21" s="13"/>
      <c r="G21" s="15">
        <v>19793</v>
      </c>
    </row>
    <row r="22" spans="4:7" ht="12.75">
      <c r="D22" s="3"/>
      <c r="E22" s="13"/>
      <c r="F22" s="13"/>
      <c r="G22" s="13"/>
    </row>
    <row r="23" spans="1:7" ht="12.75">
      <c r="A23" s="1" t="s">
        <v>99</v>
      </c>
      <c r="D23" s="3"/>
      <c r="E23" s="13"/>
      <c r="F23" s="13"/>
      <c r="G23" s="13"/>
    </row>
    <row r="24" spans="2:7" ht="12.75">
      <c r="B24" s="1" t="s">
        <v>124</v>
      </c>
      <c r="D24" s="3"/>
      <c r="E24" s="17">
        <v>238.571</v>
      </c>
      <c r="F24" s="13"/>
      <c r="G24" s="17">
        <v>239</v>
      </c>
    </row>
    <row r="25" spans="2:7" ht="12.75">
      <c r="B25" s="1" t="s">
        <v>26</v>
      </c>
      <c r="D25" s="3"/>
      <c r="E25" s="18">
        <v>3861.8020999999994</v>
      </c>
      <c r="F25" s="13"/>
      <c r="G25" s="18">
        <v>2733</v>
      </c>
    </row>
    <row r="26" spans="2:7" ht="12.75">
      <c r="B26" s="1" t="s">
        <v>7</v>
      </c>
      <c r="D26" s="3"/>
      <c r="E26" s="18">
        <v>16765</v>
      </c>
      <c r="F26" s="13"/>
      <c r="G26" s="18">
        <v>253</v>
      </c>
    </row>
    <row r="27" spans="2:7" ht="12.75">
      <c r="B27" s="1" t="s">
        <v>91</v>
      </c>
      <c r="D27" s="3"/>
      <c r="E27" s="18">
        <v>13691.399</v>
      </c>
      <c r="F27" s="13"/>
      <c r="G27" s="18">
        <v>6446</v>
      </c>
    </row>
    <row r="28" spans="2:7" ht="12.75">
      <c r="B28" s="1" t="s">
        <v>27</v>
      </c>
      <c r="D28" s="3"/>
      <c r="E28" s="18">
        <v>158166.03729</v>
      </c>
      <c r="F28" s="13"/>
      <c r="G28" s="18">
        <v>164330</v>
      </c>
    </row>
    <row r="29" spans="2:7" ht="12.75">
      <c r="B29" s="1" t="s">
        <v>28</v>
      </c>
      <c r="D29" s="3"/>
      <c r="E29" s="18">
        <v>20136.869159999995</v>
      </c>
      <c r="F29" s="13"/>
      <c r="G29" s="18">
        <v>10572</v>
      </c>
    </row>
    <row r="30" spans="2:9" ht="12.75">
      <c r="B30" s="1" t="s">
        <v>121</v>
      </c>
      <c r="D30" s="3"/>
      <c r="E30" s="18">
        <v>892.06651</v>
      </c>
      <c r="F30" s="13"/>
      <c r="G30" s="18">
        <v>2133</v>
      </c>
      <c r="I30" s="5"/>
    </row>
    <row r="31" spans="2:7" ht="12.75">
      <c r="B31" s="1" t="s">
        <v>8</v>
      </c>
      <c r="D31" s="3"/>
      <c r="E31" s="18">
        <v>0</v>
      </c>
      <c r="F31" s="13"/>
      <c r="G31" s="18">
        <v>365</v>
      </c>
    </row>
    <row r="32" spans="2:8" ht="12.75">
      <c r="B32" s="1" t="s">
        <v>14</v>
      </c>
      <c r="D32" s="3"/>
      <c r="E32" s="18">
        <v>18330.03756</v>
      </c>
      <c r="F32" s="13"/>
      <c r="G32" s="18">
        <v>17563</v>
      </c>
      <c r="H32" s="5"/>
    </row>
    <row r="33" spans="2:7" ht="12.75">
      <c r="B33" s="1" t="s">
        <v>142</v>
      </c>
      <c r="D33" s="3"/>
      <c r="E33" s="18">
        <v>2989.61311</v>
      </c>
      <c r="F33" s="13"/>
      <c r="G33" s="18">
        <v>5166</v>
      </c>
    </row>
    <row r="34" spans="4:7" ht="12.75">
      <c r="D34" s="3"/>
      <c r="E34" s="19">
        <v>235072</v>
      </c>
      <c r="F34" s="13"/>
      <c r="G34" s="19">
        <v>209800</v>
      </c>
    </row>
    <row r="35" spans="4:7" ht="12.75">
      <c r="D35" s="3"/>
      <c r="E35" s="18"/>
      <c r="F35" s="13"/>
      <c r="G35" s="18"/>
    </row>
    <row r="36" spans="1:7" ht="12.75">
      <c r="A36" s="1" t="s">
        <v>100</v>
      </c>
      <c r="D36" s="3"/>
      <c r="E36" s="18"/>
      <c r="F36" s="13"/>
      <c r="G36" s="18"/>
    </row>
    <row r="37" spans="2:7" ht="12.75">
      <c r="B37" s="1" t="s">
        <v>117</v>
      </c>
      <c r="D37" s="3"/>
      <c r="E37" s="18">
        <v>105747.422</v>
      </c>
      <c r="F37" s="13"/>
      <c r="G37" s="18">
        <v>92186</v>
      </c>
    </row>
    <row r="38" spans="2:7" ht="12.75" hidden="1">
      <c r="B38" s="1" t="s">
        <v>111</v>
      </c>
      <c r="D38" s="3"/>
      <c r="E38" s="18">
        <v>26844.44388</v>
      </c>
      <c r="F38" s="13"/>
      <c r="G38" s="18">
        <v>0</v>
      </c>
    </row>
    <row r="39" spans="2:7" ht="12.75">
      <c r="B39" s="1" t="s">
        <v>29</v>
      </c>
      <c r="D39" s="3"/>
      <c r="E39" s="18">
        <v>17171.34750999999</v>
      </c>
      <c r="F39" s="13"/>
      <c r="G39" s="18">
        <v>43036</v>
      </c>
    </row>
    <row r="40" spans="2:7" ht="12.75">
      <c r="B40" s="1" t="s">
        <v>111</v>
      </c>
      <c r="D40" s="3"/>
      <c r="E40" s="18">
        <v>26844.44388</v>
      </c>
      <c r="F40" s="13"/>
      <c r="G40" s="18">
        <v>4070</v>
      </c>
    </row>
    <row r="41" spans="2:7" ht="12.75">
      <c r="B41" s="1" t="s">
        <v>30</v>
      </c>
      <c r="D41" s="3"/>
      <c r="E41" s="18">
        <v>13681.412460000001</v>
      </c>
      <c r="F41" s="13"/>
      <c r="G41" s="18">
        <v>3073</v>
      </c>
    </row>
    <row r="42" spans="2:7" ht="12.75">
      <c r="B42" s="1" t="s">
        <v>9</v>
      </c>
      <c r="D42" s="3"/>
      <c r="E42" s="18">
        <v>0</v>
      </c>
      <c r="F42" s="13"/>
      <c r="G42" s="18">
        <v>130</v>
      </c>
    </row>
    <row r="43" spans="2:7" ht="12.75">
      <c r="B43" s="1" t="s">
        <v>10</v>
      </c>
      <c r="D43" s="3"/>
      <c r="E43" s="18">
        <v>1244.19</v>
      </c>
      <c r="F43" s="13"/>
      <c r="G43" s="18">
        <v>1288</v>
      </c>
    </row>
    <row r="44" spans="2:7" ht="12.75">
      <c r="B44" s="1" t="s">
        <v>122</v>
      </c>
      <c r="D44" s="3"/>
      <c r="E44" s="20">
        <v>21.125567199996567</v>
      </c>
      <c r="F44" s="13"/>
      <c r="G44" s="20">
        <v>243</v>
      </c>
    </row>
    <row r="45" spans="4:7" ht="12.75">
      <c r="D45" s="3"/>
      <c r="E45" s="20">
        <v>164708</v>
      </c>
      <c r="F45" s="13"/>
      <c r="G45" s="20">
        <v>144026</v>
      </c>
    </row>
    <row r="46" spans="4:7" ht="12.75">
      <c r="D46" s="3"/>
      <c r="E46" s="13"/>
      <c r="F46" s="13"/>
      <c r="G46" s="13"/>
    </row>
    <row r="47" spans="1:7" ht="12.75">
      <c r="A47" s="1" t="s">
        <v>125</v>
      </c>
      <c r="D47" s="3"/>
      <c r="E47" s="13">
        <f>E34-E45</f>
        <v>70364</v>
      </c>
      <c r="F47" s="13"/>
      <c r="G47" s="13">
        <v>65774</v>
      </c>
    </row>
    <row r="48" spans="4:7" ht="13.5" thickBot="1">
      <c r="D48" s="3"/>
      <c r="E48" s="14">
        <f>E47+E21</f>
        <v>90338</v>
      </c>
      <c r="F48" s="13"/>
      <c r="G48" s="14">
        <v>85567</v>
      </c>
    </row>
    <row r="49" spans="4:7" ht="13.5" thickTop="1">
      <c r="D49" s="3"/>
      <c r="E49" s="13"/>
      <c r="F49" s="13"/>
      <c r="G49" s="13"/>
    </row>
    <row r="50" spans="1:7" ht="12.75">
      <c r="A50" s="1" t="s">
        <v>101</v>
      </c>
      <c r="D50" s="3"/>
      <c r="E50" s="13"/>
      <c r="F50" s="13"/>
      <c r="G50" s="13"/>
    </row>
    <row r="51" spans="1:7" ht="12.75">
      <c r="A51" s="1" t="s">
        <v>72</v>
      </c>
      <c r="D51" s="3"/>
      <c r="E51" s="13">
        <v>72790</v>
      </c>
      <c r="F51" s="13"/>
      <c r="G51" s="13">
        <v>45036</v>
      </c>
    </row>
    <row r="52" spans="1:7" ht="12.75">
      <c r="A52" s="1" t="s">
        <v>102</v>
      </c>
      <c r="D52" s="3"/>
      <c r="E52" s="16"/>
      <c r="F52" s="13"/>
      <c r="G52" s="16"/>
    </row>
    <row r="53" spans="2:7" ht="12.75">
      <c r="B53" s="1" t="s">
        <v>103</v>
      </c>
      <c r="D53" s="3"/>
      <c r="E53" s="18">
        <v>693.266</v>
      </c>
      <c r="F53" s="13"/>
      <c r="G53" s="18">
        <v>693</v>
      </c>
    </row>
    <row r="54" spans="2:12" ht="12.75">
      <c r="B54" s="1" t="s">
        <v>51</v>
      </c>
      <c r="D54" s="3"/>
      <c r="E54" s="18">
        <v>-4</v>
      </c>
      <c r="F54" s="13"/>
      <c r="G54" s="18">
        <v>-4</v>
      </c>
      <c r="L54" s="5"/>
    </row>
    <row r="55" spans="2:11" ht="12.75">
      <c r="B55" s="1" t="s">
        <v>120</v>
      </c>
      <c r="D55" s="6"/>
      <c r="E55" s="18">
        <v>118</v>
      </c>
      <c r="F55" s="13"/>
      <c r="G55" s="18">
        <v>118</v>
      </c>
      <c r="K55" s="5"/>
    </row>
    <row r="56" spans="2:7" ht="12.75">
      <c r="B56" s="1" t="s">
        <v>110</v>
      </c>
      <c r="D56" s="3"/>
      <c r="E56" s="18">
        <v>0</v>
      </c>
      <c r="F56" s="13"/>
      <c r="G56" s="18">
        <v>4068</v>
      </c>
    </row>
    <row r="57" spans="2:10" ht="12.75">
      <c r="B57" s="1" t="s">
        <v>104</v>
      </c>
      <c r="D57" s="3"/>
      <c r="E57" s="20">
        <v>12374.119566658555</v>
      </c>
      <c r="F57" s="13"/>
      <c r="G57" s="20">
        <v>30820</v>
      </c>
      <c r="I57" s="5"/>
      <c r="J57" s="5"/>
    </row>
    <row r="58" spans="4:12" ht="12.75">
      <c r="D58" s="3"/>
      <c r="E58" s="21">
        <v>13181.385566658555</v>
      </c>
      <c r="F58" s="13"/>
      <c r="G58" s="21">
        <v>35695</v>
      </c>
      <c r="I58" s="5"/>
      <c r="L58" s="5"/>
    </row>
    <row r="59" spans="1:9" ht="12.75">
      <c r="A59" s="1" t="s">
        <v>64</v>
      </c>
      <c r="D59" s="3"/>
      <c r="E59" s="15">
        <f>E58+E51</f>
        <v>85971.38556665856</v>
      </c>
      <c r="F59" s="13"/>
      <c r="G59" s="15">
        <v>80731</v>
      </c>
      <c r="I59" s="5"/>
    </row>
    <row r="60" spans="4:7" ht="12.75">
      <c r="D60" s="3"/>
      <c r="E60" s="13"/>
      <c r="F60" s="13"/>
      <c r="G60" s="13"/>
    </row>
    <row r="61" spans="1:7" ht="12.75">
      <c r="A61" s="1" t="s">
        <v>105</v>
      </c>
      <c r="D61" s="3"/>
      <c r="E61" s="13">
        <v>2433.4654241414396</v>
      </c>
      <c r="F61" s="13"/>
      <c r="G61" s="13">
        <v>2429</v>
      </c>
    </row>
    <row r="62" spans="4:7" ht="12.75">
      <c r="D62" s="3"/>
      <c r="E62" s="13"/>
      <c r="F62" s="13"/>
      <c r="G62" s="13"/>
    </row>
    <row r="63" spans="1:7" ht="12.75">
      <c r="A63" s="1" t="s">
        <v>15</v>
      </c>
      <c r="D63" s="3"/>
      <c r="E63" s="13"/>
      <c r="F63" s="13"/>
      <c r="G63" s="13"/>
    </row>
    <row r="64" spans="1:12" ht="12.75">
      <c r="A64" s="1" t="s">
        <v>11</v>
      </c>
      <c r="D64" s="3"/>
      <c r="E64" s="13">
        <v>943.5115999999999</v>
      </c>
      <c r="F64" s="13"/>
      <c r="G64" s="13">
        <v>1420</v>
      </c>
      <c r="H64" s="5"/>
      <c r="L64" s="5"/>
    </row>
    <row r="65" spans="1:8" ht="12.75">
      <c r="A65" s="1" t="s">
        <v>123</v>
      </c>
      <c r="D65" s="3"/>
      <c r="E65" s="13">
        <v>988.843</v>
      </c>
      <c r="F65" s="13"/>
      <c r="G65" s="13">
        <v>987</v>
      </c>
      <c r="H65" s="5"/>
    </row>
    <row r="66" spans="4:12" ht="13.5" thickBot="1">
      <c r="D66" s="3"/>
      <c r="E66" s="14">
        <v>90337.60539079999</v>
      </c>
      <c r="F66" s="13"/>
      <c r="G66" s="14">
        <v>85567</v>
      </c>
      <c r="L66" s="5"/>
    </row>
    <row r="67" spans="1:7" ht="13.5" thickTop="1">
      <c r="A67" s="1" t="s">
        <v>106</v>
      </c>
      <c r="D67" s="3"/>
      <c r="E67" s="12">
        <v>1.1704763993844496</v>
      </c>
      <c r="F67" s="12"/>
      <c r="G67" s="12">
        <v>1.7729816147082333</v>
      </c>
    </row>
    <row r="68" spans="1:4" ht="12.75">
      <c r="A68" s="1" t="s">
        <v>67</v>
      </c>
      <c r="D68" s="3"/>
    </row>
    <row r="69" ht="12.75">
      <c r="A69" s="1" t="s">
        <v>50</v>
      </c>
    </row>
    <row r="202" ht="12" customHeight="1"/>
  </sheetData>
  <printOptions/>
  <pageMargins left="0.787401575" right="0.590551181" top="0.143700787" bottom="0" header="0.511811023622047" footer="0"/>
  <pageSetup orientation="portrait" paperSize="9" scale="95" r:id="rId2"/>
  <headerFooter alignWithMargins="0">
    <oddFooter>&amp;L&amp;"Comic Sans MS,Italic"&amp;8&amp;D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8"/>
  <sheetViews>
    <sheetView workbookViewId="0" topLeftCell="A17">
      <selection activeCell="C67" sqref="C67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28125" style="5" bestFit="1" customWidth="1"/>
    <col min="4" max="4" width="2.421875" style="5" customWidth="1"/>
    <col min="5" max="5" width="9.00390625" style="5" customWidth="1"/>
    <col min="6" max="6" width="2.421875" style="5" customWidth="1"/>
    <col min="7" max="7" width="9.28125" style="5" bestFit="1" customWidth="1"/>
    <col min="8" max="8" width="2.7109375" style="5" customWidth="1"/>
    <col min="9" max="9" width="9.28125" style="5" bestFit="1" customWidth="1"/>
    <col min="10" max="10" width="2.421875" style="5" customWidth="1"/>
    <col min="11" max="11" width="9.28125" style="5" bestFit="1" customWidth="1"/>
    <col min="12" max="12" width="2.421875" style="5" customWidth="1"/>
    <col min="13" max="13" width="9.57421875" style="5" bestFit="1" customWidth="1"/>
    <col min="14" max="14" width="2.421875" style="5" customWidth="1"/>
    <col min="15" max="15" width="9.28125" style="5" bestFit="1" customWidth="1"/>
    <col min="16" max="20" width="9.140625" style="5" customWidth="1"/>
    <col min="21" max="16384" width="9.140625" style="1" customWidth="1"/>
  </cols>
  <sheetData>
    <row r="1" ht="12.75"/>
    <row r="2" ht="12.75"/>
    <row r="3" ht="12.75">
      <c r="C3" s="4" t="s">
        <v>57</v>
      </c>
    </row>
    <row r="4" ht="12.75">
      <c r="C4" s="4" t="s">
        <v>58</v>
      </c>
    </row>
    <row r="5" ht="12.75">
      <c r="C5" s="4" t="s">
        <v>59</v>
      </c>
    </row>
    <row r="7" ht="12.75">
      <c r="A7" s="2" t="s">
        <v>48</v>
      </c>
    </row>
    <row r="8" ht="12.75">
      <c r="B8" s="4" t="s">
        <v>156</v>
      </c>
    </row>
    <row r="9" ht="12.75">
      <c r="B9" s="4"/>
    </row>
    <row r="10" ht="12.75">
      <c r="E10" s="6" t="s">
        <v>52</v>
      </c>
    </row>
    <row r="11" spans="3:14" ht="12.75">
      <c r="C11" s="6" t="s">
        <v>43</v>
      </c>
      <c r="D11" s="6"/>
      <c r="E11" s="6" t="s">
        <v>53</v>
      </c>
      <c r="F11" s="6"/>
      <c r="G11" s="6" t="s">
        <v>80</v>
      </c>
      <c r="H11" s="6"/>
      <c r="I11" s="6" t="s">
        <v>3</v>
      </c>
      <c r="J11" s="6"/>
      <c r="K11" s="6" t="s">
        <v>45</v>
      </c>
      <c r="L11" s="6"/>
      <c r="M11" s="6" t="s">
        <v>46</v>
      </c>
      <c r="N11" s="6"/>
    </row>
    <row r="12" spans="3:15" ht="12.75">
      <c r="C12" s="6" t="s">
        <v>44</v>
      </c>
      <c r="D12" s="6"/>
      <c r="E12" s="3" t="s">
        <v>129</v>
      </c>
      <c r="F12" s="6"/>
      <c r="G12" s="6" t="s">
        <v>129</v>
      </c>
      <c r="H12" s="6"/>
      <c r="I12" s="6" t="s">
        <v>129</v>
      </c>
      <c r="J12" s="6"/>
      <c r="K12" s="6" t="s">
        <v>112</v>
      </c>
      <c r="L12" s="6"/>
      <c r="M12" s="6" t="s">
        <v>118</v>
      </c>
      <c r="N12" s="6"/>
      <c r="O12" s="6" t="s">
        <v>77</v>
      </c>
    </row>
    <row r="13" spans="3:15" ht="12.75">
      <c r="C13" s="6" t="s">
        <v>139</v>
      </c>
      <c r="D13" s="6"/>
      <c r="E13" s="6" t="s">
        <v>139</v>
      </c>
      <c r="F13" s="6"/>
      <c r="G13" s="6" t="s">
        <v>139</v>
      </c>
      <c r="H13" s="6"/>
      <c r="I13" s="6" t="s">
        <v>139</v>
      </c>
      <c r="J13" s="6"/>
      <c r="K13" s="6" t="s">
        <v>139</v>
      </c>
      <c r="L13" s="6"/>
      <c r="M13" s="6" t="s">
        <v>139</v>
      </c>
      <c r="N13" s="6"/>
      <c r="O13" s="6" t="s">
        <v>139</v>
      </c>
    </row>
    <row r="15" spans="1:15" ht="12.75">
      <c r="A15" s="1" t="s">
        <v>2</v>
      </c>
      <c r="C15" s="13">
        <v>45036</v>
      </c>
      <c r="D15" s="13"/>
      <c r="E15" s="13">
        <v>4068</v>
      </c>
      <c r="F15" s="13"/>
      <c r="G15" s="13">
        <v>693</v>
      </c>
      <c r="H15" s="13"/>
      <c r="I15" s="13">
        <v>-4</v>
      </c>
      <c r="J15" s="13"/>
      <c r="K15" s="13">
        <v>118</v>
      </c>
      <c r="L15" s="13"/>
      <c r="M15" s="13">
        <v>30820</v>
      </c>
      <c r="N15" s="13"/>
      <c r="O15" s="13">
        <v>80731</v>
      </c>
    </row>
    <row r="16" spans="3:15" ht="12.7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" t="s">
        <v>47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" t="s">
        <v>152</v>
      </c>
      <c r="C18" s="13">
        <v>458</v>
      </c>
      <c r="D18" s="13"/>
      <c r="E18" s="13">
        <v>614</v>
      </c>
      <c r="F18" s="13"/>
      <c r="G18" s="13"/>
      <c r="H18" s="13"/>
      <c r="I18" s="13"/>
      <c r="J18" s="13"/>
      <c r="K18" s="13"/>
      <c r="L18" s="13"/>
      <c r="M18" s="13">
        <v>4168.3150976585675</v>
      </c>
      <c r="N18" s="13"/>
      <c r="O18" s="13">
        <v>5240.3150976585675</v>
      </c>
    </row>
    <row r="19" spans="3:15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" t="s">
        <v>143</v>
      </c>
      <c r="C20" s="13">
        <v>27296</v>
      </c>
      <c r="D20" s="13"/>
      <c r="E20" s="13">
        <v>-4682</v>
      </c>
      <c r="F20" s="13"/>
      <c r="G20" s="13"/>
      <c r="H20" s="13"/>
      <c r="I20" s="13"/>
      <c r="J20" s="13"/>
      <c r="K20" s="13"/>
      <c r="L20" s="13"/>
      <c r="M20" s="13">
        <v>-22614</v>
      </c>
      <c r="N20" s="13"/>
      <c r="O20" s="13">
        <v>0</v>
      </c>
    </row>
    <row r="21" spans="3:15" ht="12.7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 thickBot="1">
      <c r="A22" s="1" t="s">
        <v>151</v>
      </c>
      <c r="C22" s="14">
        <v>72790</v>
      </c>
      <c r="D22" s="13"/>
      <c r="E22" s="14">
        <v>0</v>
      </c>
      <c r="F22" s="13"/>
      <c r="G22" s="14">
        <v>693</v>
      </c>
      <c r="H22" s="15"/>
      <c r="I22" s="14">
        <v>-4</v>
      </c>
      <c r="J22" s="13"/>
      <c r="K22" s="14">
        <v>118</v>
      </c>
      <c r="L22" s="13"/>
      <c r="M22" s="14">
        <v>12374.315097658568</v>
      </c>
      <c r="N22" s="13"/>
      <c r="O22" s="14">
        <v>85971.31509765857</v>
      </c>
    </row>
    <row r="23" spans="3:15" ht="13.5" thickTop="1">
      <c r="C23" s="15"/>
      <c r="D23" s="13"/>
      <c r="E23" s="15"/>
      <c r="F23" s="13"/>
      <c r="G23" s="15"/>
      <c r="H23" s="15"/>
      <c r="I23" s="15"/>
      <c r="J23" s="13"/>
      <c r="K23" s="15"/>
      <c r="L23" s="13"/>
      <c r="M23" s="15"/>
      <c r="N23" s="13"/>
      <c r="O23" s="15"/>
    </row>
    <row r="24" spans="3:15" ht="12.75">
      <c r="C24" s="15"/>
      <c r="D24" s="13"/>
      <c r="E24" s="15"/>
      <c r="F24" s="13"/>
      <c r="G24" s="15"/>
      <c r="H24" s="15"/>
      <c r="I24" s="15"/>
      <c r="J24" s="13"/>
      <c r="K24" s="15"/>
      <c r="L24" s="13"/>
      <c r="M24" s="15"/>
      <c r="N24" s="13"/>
      <c r="O24" s="15"/>
    </row>
    <row r="25" spans="3:15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" t="s">
        <v>68</v>
      </c>
      <c r="C26" s="13">
        <v>44550</v>
      </c>
      <c r="D26" s="13"/>
      <c r="E26" s="13">
        <v>3417</v>
      </c>
      <c r="F26" s="13"/>
      <c r="G26" s="13">
        <v>962</v>
      </c>
      <c r="H26" s="13"/>
      <c r="I26" s="13">
        <v>0</v>
      </c>
      <c r="J26" s="13"/>
      <c r="K26" s="13">
        <v>39</v>
      </c>
      <c r="L26" s="13"/>
      <c r="M26" s="13">
        <v>27840</v>
      </c>
      <c r="N26" s="13"/>
      <c r="O26" s="13">
        <v>76808</v>
      </c>
    </row>
    <row r="27" spans="3:15" ht="12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" t="s">
        <v>18</v>
      </c>
      <c r="C28" s="13"/>
      <c r="D28" s="13"/>
      <c r="E28" s="13"/>
      <c r="F28" s="13"/>
      <c r="G28" s="13">
        <v>-269</v>
      </c>
      <c r="H28" s="13"/>
      <c r="I28" s="13"/>
      <c r="J28" s="13"/>
      <c r="K28" s="13"/>
      <c r="L28" s="13"/>
      <c r="M28" s="13">
        <v>-1407</v>
      </c>
      <c r="N28" s="13"/>
      <c r="O28" s="13">
        <v>-1676</v>
      </c>
    </row>
    <row r="29" spans="3:15" ht="12.75">
      <c r="C29" s="16"/>
      <c r="D29" s="13"/>
      <c r="E29" s="16"/>
      <c r="F29" s="13"/>
      <c r="G29" s="16"/>
      <c r="H29" s="15"/>
      <c r="I29" s="16"/>
      <c r="J29" s="13"/>
      <c r="K29" s="16"/>
      <c r="L29" s="13"/>
      <c r="M29" s="16"/>
      <c r="N29" s="13"/>
      <c r="O29" s="16"/>
    </row>
    <row r="30" spans="1:15" ht="12.75">
      <c r="A30" s="1" t="s">
        <v>19</v>
      </c>
      <c r="C30" s="13">
        <v>44550</v>
      </c>
      <c r="D30" s="13"/>
      <c r="E30" s="13">
        <v>3417</v>
      </c>
      <c r="F30" s="13"/>
      <c r="G30" s="13">
        <v>693</v>
      </c>
      <c r="H30" s="13"/>
      <c r="I30" s="13">
        <v>0</v>
      </c>
      <c r="J30" s="13"/>
      <c r="K30" s="13">
        <v>39</v>
      </c>
      <c r="L30" s="13"/>
      <c r="M30" s="13">
        <v>26433</v>
      </c>
      <c r="N30" s="13"/>
      <c r="O30" s="13">
        <v>75132</v>
      </c>
    </row>
    <row r="31" spans="3:15" ht="12.7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" t="s">
        <v>47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" t="s">
        <v>130</v>
      </c>
      <c r="C33" s="13">
        <v>486</v>
      </c>
      <c r="D33" s="13"/>
      <c r="E33" s="13">
        <v>651</v>
      </c>
      <c r="F33" s="13"/>
      <c r="G33" s="13"/>
      <c r="H33" s="13"/>
      <c r="I33" s="13">
        <v>-4</v>
      </c>
      <c r="J33" s="13"/>
      <c r="K33" s="13">
        <v>79</v>
      </c>
      <c r="L33" s="13"/>
      <c r="M33" s="13">
        <v>4387</v>
      </c>
      <c r="N33" s="13"/>
      <c r="O33" s="13">
        <v>5599</v>
      </c>
    </row>
    <row r="34" spans="3:15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3.5" thickBot="1">
      <c r="A35" s="1" t="s">
        <v>79</v>
      </c>
      <c r="C35" s="14">
        <v>45036</v>
      </c>
      <c r="D35" s="13"/>
      <c r="E35" s="14">
        <v>4068</v>
      </c>
      <c r="F35" s="13"/>
      <c r="G35" s="14">
        <v>693</v>
      </c>
      <c r="H35" s="15"/>
      <c r="I35" s="14">
        <v>-4</v>
      </c>
      <c r="J35" s="13"/>
      <c r="K35" s="14">
        <v>118</v>
      </c>
      <c r="L35" s="13"/>
      <c r="M35" s="14">
        <v>30820</v>
      </c>
      <c r="N35" s="13"/>
      <c r="O35" s="14">
        <v>80731</v>
      </c>
    </row>
    <row r="36" ht="13.5" thickTop="1"/>
    <row r="46" ht="12.75">
      <c r="H46" s="5">
        <v>4.69</v>
      </c>
    </row>
    <row r="48" ht="12.75">
      <c r="H48" s="5">
        <v>4.66</v>
      </c>
    </row>
    <row r="205" ht="12" customHeight="1"/>
  </sheetData>
  <printOptions/>
  <pageMargins left="1" right="0.2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4"/>
  <sheetViews>
    <sheetView tabSelected="1" workbookViewId="0" topLeftCell="A30">
      <selection activeCell="C36" sqref="C36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421875" style="5" bestFit="1" customWidth="1"/>
    <col min="6" max="6" width="5.57421875" style="5" customWidth="1"/>
    <col min="7" max="7" width="9.57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>
      <c r="D3" s="2" t="s">
        <v>39</v>
      </c>
    </row>
    <row r="4" ht="12.75">
      <c r="D4" s="2" t="s">
        <v>40</v>
      </c>
    </row>
    <row r="5" ht="12.75">
      <c r="D5" s="2" t="s">
        <v>41</v>
      </c>
    </row>
    <row r="7" ht="12.75">
      <c r="C7" s="2" t="s">
        <v>42</v>
      </c>
    </row>
    <row r="8" ht="12.75">
      <c r="D8" s="2" t="s">
        <v>155</v>
      </c>
    </row>
    <row r="9" spans="4:7" ht="12.75">
      <c r="D9" s="2"/>
      <c r="G9" s="6" t="s">
        <v>140</v>
      </c>
    </row>
    <row r="10" spans="5:7" ht="12.75">
      <c r="E10" s="6" t="s">
        <v>96</v>
      </c>
      <c r="G10" s="6" t="s">
        <v>97</v>
      </c>
    </row>
    <row r="11" spans="5:7" ht="12.75">
      <c r="E11" s="6" t="s">
        <v>97</v>
      </c>
      <c r="G11" s="6" t="s">
        <v>16</v>
      </c>
    </row>
    <row r="12" spans="5:7" ht="12.75">
      <c r="E12" s="6" t="s">
        <v>98</v>
      </c>
      <c r="G12" s="6" t="s">
        <v>17</v>
      </c>
    </row>
    <row r="13" spans="5:7" ht="12.75">
      <c r="E13" s="6" t="s">
        <v>149</v>
      </c>
      <c r="G13" s="6" t="s">
        <v>4</v>
      </c>
    </row>
    <row r="14" spans="5:7" ht="12.75">
      <c r="E14" s="6" t="s">
        <v>141</v>
      </c>
      <c r="G14" s="6" t="s">
        <v>141</v>
      </c>
    </row>
    <row r="16" ht="12.75">
      <c r="A16" s="1" t="s">
        <v>81</v>
      </c>
    </row>
    <row r="17" spans="2:7" ht="12.75">
      <c r="B17" s="1" t="s">
        <v>20</v>
      </c>
      <c r="E17" s="13">
        <v>6411</v>
      </c>
      <c r="F17" s="13"/>
      <c r="G17" s="13">
        <v>6612</v>
      </c>
    </row>
    <row r="18" spans="2:7" ht="12.75">
      <c r="B18" s="1" t="s">
        <v>82</v>
      </c>
      <c r="E18" s="13"/>
      <c r="F18" s="13"/>
      <c r="G18" s="13"/>
    </row>
    <row r="19" spans="3:7" ht="12.75">
      <c r="C19" s="1" t="s">
        <v>35</v>
      </c>
      <c r="E19" s="13">
        <v>-6892</v>
      </c>
      <c r="F19" s="13"/>
      <c r="G19" s="13">
        <v>3401</v>
      </c>
    </row>
    <row r="20" spans="3:7" ht="12.75">
      <c r="C20" s="1" t="s">
        <v>36</v>
      </c>
      <c r="E20" s="16">
        <v>6639.503299999999</v>
      </c>
      <c r="F20" s="13"/>
      <c r="G20" s="16">
        <v>-6496</v>
      </c>
    </row>
    <row r="21" spans="5:7" ht="12.75">
      <c r="E21" s="15"/>
      <c r="F21" s="13"/>
      <c r="G21" s="15"/>
    </row>
    <row r="22" spans="2:7" ht="12.75">
      <c r="B22" s="1" t="s">
        <v>21</v>
      </c>
      <c r="E22" s="13">
        <f>SUM(E17:E20)</f>
        <v>6158.503299999999</v>
      </c>
      <c r="F22" s="13"/>
      <c r="G22" s="13">
        <v>3517</v>
      </c>
    </row>
    <row r="23" spans="5:7" ht="12.75">
      <c r="E23" s="13"/>
      <c r="F23" s="13"/>
      <c r="G23" s="13"/>
    </row>
    <row r="24" spans="3:7" ht="12.75">
      <c r="C24" s="1" t="s">
        <v>37</v>
      </c>
      <c r="E24" s="13">
        <v>-18787.07486000002</v>
      </c>
      <c r="F24" s="13"/>
      <c r="G24" s="13">
        <v>-42124</v>
      </c>
    </row>
    <row r="25" spans="3:7" ht="12.75">
      <c r="C25" s="1" t="s">
        <v>38</v>
      </c>
      <c r="E25" s="16">
        <v>7385.568849999991</v>
      </c>
      <c r="F25" s="13"/>
      <c r="G25" s="16">
        <v>-31938</v>
      </c>
    </row>
    <row r="26" spans="5:7" ht="12.75">
      <c r="E26" s="15"/>
      <c r="F26" s="13"/>
      <c r="G26" s="15"/>
    </row>
    <row r="27" spans="2:7" ht="12.75">
      <c r="B27" s="1" t="s">
        <v>144</v>
      </c>
      <c r="E27" s="13">
        <f>SUM(E22:E25)</f>
        <v>-5243.002710000028</v>
      </c>
      <c r="F27" s="13"/>
      <c r="G27" s="13">
        <v>-70545</v>
      </c>
    </row>
    <row r="28" spans="5:7" ht="12.75">
      <c r="E28" s="13"/>
      <c r="F28" s="13"/>
      <c r="G28" s="13"/>
    </row>
    <row r="29" spans="3:7" ht="12.75">
      <c r="C29" s="1" t="s">
        <v>32</v>
      </c>
      <c r="E29" s="13">
        <v>-7034.694</v>
      </c>
      <c r="F29" s="13"/>
      <c r="G29" s="13">
        <v>-2066</v>
      </c>
    </row>
    <row r="30" spans="3:7" ht="12.75">
      <c r="C30" s="1" t="s">
        <v>31</v>
      </c>
      <c r="E30" s="13">
        <v>323.623</v>
      </c>
      <c r="F30" s="13"/>
      <c r="G30" s="13">
        <v>3451</v>
      </c>
    </row>
    <row r="31" spans="3:7" ht="12.75">
      <c r="C31" s="1" t="s">
        <v>83</v>
      </c>
      <c r="E31" s="13">
        <v>-1169.4535800000003</v>
      </c>
      <c r="F31" s="13"/>
      <c r="G31" s="13">
        <v>-4000</v>
      </c>
    </row>
    <row r="32" spans="5:7" ht="12.75">
      <c r="E32" s="13"/>
      <c r="F32" s="13"/>
      <c r="G32" s="13"/>
    </row>
    <row r="33" spans="1:7" ht="12.75">
      <c r="A33" s="1" t="s">
        <v>145</v>
      </c>
      <c r="E33" s="21">
        <f>SUM(E27:E32)</f>
        <v>-13123.527290000031</v>
      </c>
      <c r="F33" s="13"/>
      <c r="G33" s="21">
        <v>-73160</v>
      </c>
    </row>
    <row r="34" spans="5:7" ht="12.75">
      <c r="E34" s="13"/>
      <c r="F34" s="13"/>
      <c r="G34" s="13"/>
    </row>
    <row r="35" spans="1:7" ht="12.75">
      <c r="A35" s="1" t="s">
        <v>84</v>
      </c>
      <c r="E35" s="13"/>
      <c r="F35" s="13"/>
      <c r="G35" s="13"/>
    </row>
    <row r="36" spans="2:7" ht="12.75">
      <c r="B36" s="1" t="s">
        <v>24</v>
      </c>
      <c r="E36" s="13">
        <v>0</v>
      </c>
      <c r="F36" s="13"/>
      <c r="G36" s="13">
        <v>2</v>
      </c>
    </row>
    <row r="37" spans="2:7" ht="12.75">
      <c r="B37" s="1" t="s">
        <v>25</v>
      </c>
      <c r="E37" s="13">
        <v>0.20000000018626451</v>
      </c>
      <c r="F37" s="13"/>
      <c r="G37" s="13">
        <v>0</v>
      </c>
    </row>
    <row r="38" spans="2:9" ht="12.75">
      <c r="B38" s="1" t="s">
        <v>69</v>
      </c>
      <c r="E38" s="13">
        <v>-3744.09217</v>
      </c>
      <c r="F38" s="13"/>
      <c r="G38" s="13">
        <v>-4042</v>
      </c>
      <c r="I38" s="9"/>
    </row>
    <row r="39" spans="2:7" ht="12.75">
      <c r="B39" s="1" t="s">
        <v>70</v>
      </c>
      <c r="E39" s="13">
        <v>1274.84755</v>
      </c>
      <c r="F39" s="13"/>
      <c r="G39" s="13">
        <v>18</v>
      </c>
    </row>
    <row r="40" spans="2:7" ht="12.75">
      <c r="B40" s="1" t="s">
        <v>90</v>
      </c>
      <c r="E40" s="13">
        <v>50</v>
      </c>
      <c r="F40" s="13"/>
      <c r="G40" s="13">
        <v>36</v>
      </c>
    </row>
    <row r="41" spans="5:7" ht="12.75">
      <c r="E41" s="13"/>
      <c r="F41" s="13"/>
      <c r="G41" s="13"/>
    </row>
    <row r="42" spans="1:7" ht="12.75">
      <c r="A42" s="1" t="s">
        <v>86</v>
      </c>
      <c r="E42" s="21">
        <f>SUM(E36:E41)</f>
        <v>-2419.0446199998137</v>
      </c>
      <c r="F42" s="13"/>
      <c r="G42" s="21">
        <v>-3986</v>
      </c>
    </row>
    <row r="43" spans="5:7" ht="12.75">
      <c r="E43" s="13"/>
      <c r="F43" s="13"/>
      <c r="G43" s="13"/>
    </row>
    <row r="44" spans="1:7" ht="12.75">
      <c r="A44" s="1" t="s">
        <v>87</v>
      </c>
      <c r="E44" s="13"/>
      <c r="F44" s="13"/>
      <c r="G44" s="13"/>
    </row>
    <row r="45" spans="2:7" ht="12.75">
      <c r="B45" s="1" t="s">
        <v>34</v>
      </c>
      <c r="E45" s="13">
        <v>1071.7197999999971</v>
      </c>
      <c r="F45" s="13"/>
      <c r="G45" s="13">
        <v>1137</v>
      </c>
    </row>
    <row r="46" spans="2:7" ht="12.75">
      <c r="B46" s="1" t="s">
        <v>23</v>
      </c>
      <c r="E46" s="13">
        <v>-516.879</v>
      </c>
      <c r="F46" s="13"/>
      <c r="G46" s="13">
        <v>-9255</v>
      </c>
    </row>
    <row r="47" spans="2:7" ht="12.75">
      <c r="B47" s="1" t="s">
        <v>5</v>
      </c>
      <c r="E47" s="13">
        <v>-520.0873999999999</v>
      </c>
      <c r="F47" s="13"/>
      <c r="G47" s="13">
        <v>-1302</v>
      </c>
    </row>
    <row r="48" spans="2:7" ht="12.75">
      <c r="B48" s="1" t="s">
        <v>22</v>
      </c>
      <c r="E48" s="13"/>
      <c r="F48" s="13"/>
      <c r="G48" s="13"/>
    </row>
    <row r="49" spans="3:7" ht="12.75">
      <c r="C49" s="1" t="s">
        <v>147</v>
      </c>
      <c r="E49" s="13">
        <v>18913.61</v>
      </c>
      <c r="F49" s="13"/>
      <c r="G49" s="13">
        <v>73259</v>
      </c>
    </row>
    <row r="50" spans="5:7" ht="12.75">
      <c r="E50" s="13"/>
      <c r="F50" s="13"/>
      <c r="G50" s="13"/>
    </row>
    <row r="51" spans="1:7" ht="12.75">
      <c r="A51" s="1" t="s">
        <v>131</v>
      </c>
      <c r="E51" s="21">
        <f>SUM(E45:E49)</f>
        <v>18948.3634</v>
      </c>
      <c r="F51" s="13"/>
      <c r="G51" s="21">
        <v>63839</v>
      </c>
    </row>
    <row r="52" spans="5:7" ht="12.75">
      <c r="E52" s="13"/>
      <c r="F52" s="13"/>
      <c r="G52" s="13"/>
    </row>
    <row r="53" spans="1:7" ht="12.75">
      <c r="A53" s="1" t="s">
        <v>132</v>
      </c>
      <c r="E53" s="13">
        <v>3406.5000400001645</v>
      </c>
      <c r="F53" s="13"/>
      <c r="G53" s="13">
        <v>-13307</v>
      </c>
    </row>
    <row r="54" spans="1:7" ht="12.75">
      <c r="A54" s="1" t="s">
        <v>133</v>
      </c>
      <c r="E54" s="13">
        <v>-274</v>
      </c>
      <c r="F54" s="13"/>
      <c r="G54" s="13">
        <v>13033</v>
      </c>
    </row>
    <row r="55" spans="1:7" ht="13.5" thickBot="1">
      <c r="A55" s="1" t="s">
        <v>146</v>
      </c>
      <c r="E55" s="14">
        <f>SUM(E53:E54)</f>
        <v>3132.5000400001645</v>
      </c>
      <c r="F55" s="13"/>
      <c r="G55" s="14">
        <v>-274</v>
      </c>
    </row>
    <row r="56" spans="5:7" ht="13.5" thickTop="1">
      <c r="E56" s="15"/>
      <c r="F56" s="13"/>
      <c r="G56" s="15"/>
    </row>
    <row r="57" spans="1:7" ht="12.75">
      <c r="A57" s="1" t="s">
        <v>65</v>
      </c>
      <c r="E57" s="15"/>
      <c r="F57" s="13"/>
      <c r="G57" s="15"/>
    </row>
    <row r="58" spans="1:13" ht="12.75">
      <c r="A58" s="1" t="s">
        <v>50</v>
      </c>
      <c r="E58" s="15"/>
      <c r="F58" s="13"/>
      <c r="G58" s="15"/>
      <c r="J58" s="1"/>
      <c r="K58" s="1"/>
      <c r="L58" s="1"/>
      <c r="M58" s="1"/>
    </row>
    <row r="59" spans="5:13" ht="12.75">
      <c r="E59" s="13"/>
      <c r="F59" s="13"/>
      <c r="G59" s="15"/>
      <c r="J59" s="1"/>
      <c r="K59" s="1"/>
      <c r="L59" s="1"/>
      <c r="M59" s="1"/>
    </row>
    <row r="60" spans="1:7" ht="12.75">
      <c r="A60" s="1" t="s">
        <v>74</v>
      </c>
      <c r="B60" s="1" t="s">
        <v>75</v>
      </c>
      <c r="E60" s="13"/>
      <c r="F60" s="13"/>
      <c r="G60" s="15"/>
    </row>
    <row r="61" spans="2:7" ht="12.75">
      <c r="B61" s="1" t="s">
        <v>88</v>
      </c>
      <c r="E61" s="13">
        <v>2990</v>
      </c>
      <c r="F61" s="13"/>
      <c r="G61" s="13">
        <v>5166</v>
      </c>
    </row>
    <row r="62" spans="2:7" ht="12.75">
      <c r="B62" s="1" t="s">
        <v>76</v>
      </c>
      <c r="E62" s="13">
        <v>249.9995600000024</v>
      </c>
      <c r="F62" s="13"/>
      <c r="G62" s="13">
        <v>19</v>
      </c>
    </row>
    <row r="63" spans="2:7" ht="12.75">
      <c r="B63" s="1" t="s">
        <v>89</v>
      </c>
      <c r="E63" s="13">
        <v>-108.422</v>
      </c>
      <c r="F63" s="13"/>
      <c r="G63" s="13">
        <v>-5459</v>
      </c>
    </row>
    <row r="64" spans="5:7" ht="13.5" thickBot="1">
      <c r="E64" s="14">
        <v>3133</v>
      </c>
      <c r="F64" s="13"/>
      <c r="G64" s="14">
        <v>-274</v>
      </c>
    </row>
    <row r="65" ht="13.5" thickTop="1"/>
  </sheetData>
  <sheetProtection/>
  <printOptions/>
  <pageMargins left="0.75" right="0.5" top="0.25" bottom="0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2005-02-21T18:45:38Z</cp:lastPrinted>
  <dcterms:created xsi:type="dcterms:W3CDTF">1997-08-18T07:33:50Z</dcterms:created>
  <dcterms:modified xsi:type="dcterms:W3CDTF">2005-02-21T18:45:56Z</dcterms:modified>
  <cp:category/>
  <cp:version/>
  <cp:contentType/>
  <cp:contentStatus/>
</cp:coreProperties>
</file>